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7755" activeTab="3"/>
  </bookViews>
  <sheets>
    <sheet name="BALANCE 1" sheetId="1" r:id="rId1"/>
    <sheet name="BALANCE 2" sheetId="2" r:id="rId2"/>
    <sheet name="UMBRAL DE RENTABILIDAD.2018" sheetId="4" r:id="rId3"/>
    <sheet name="PÉRDIDAS Y GANANCIAS.2019" sheetId="3" r:id="rId4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/>
  <c r="F2"/>
  <c r="C13"/>
  <c r="F10"/>
  <c r="C2"/>
  <c r="C22" l="1"/>
  <c r="F2" i="1"/>
  <c r="C2" l="1"/>
  <c r="F5"/>
  <c r="F10"/>
  <c r="F22" s="1"/>
  <c r="C13"/>
  <c r="C22" s="1"/>
  <c r="F23" l="1"/>
</calcChain>
</file>

<file path=xl/sharedStrings.xml><?xml version="1.0" encoding="utf-8"?>
<sst xmlns="http://schemas.openxmlformats.org/spreadsheetml/2006/main" count="111" uniqueCount="79">
  <si>
    <t>total P.N. + Pasivo</t>
  </si>
  <si>
    <t>total activo</t>
  </si>
  <si>
    <t>Caja</t>
  </si>
  <si>
    <t>Bancos C/C</t>
  </si>
  <si>
    <t>Anticipos a socios</t>
  </si>
  <si>
    <t>Clientes efectos comerciales a cobrar</t>
  </si>
  <si>
    <t>Clientes</t>
  </si>
  <si>
    <t>Productos Terminados</t>
  </si>
  <si>
    <t>Deudas a corto plazo con entidades de crédito</t>
  </si>
  <si>
    <t>H.P. Acreedora por conceptos fiscales</t>
  </si>
  <si>
    <t>Anticipos a proveedores</t>
  </si>
  <si>
    <t>Acreedores varios</t>
  </si>
  <si>
    <t>ACTIVO CORRIENTE</t>
  </si>
  <si>
    <t>Proveedores efectos comerciales a pagar</t>
  </si>
  <si>
    <t>Inversiones financieras a largo plazo instrumentos de patrimonio</t>
  </si>
  <si>
    <t>Proveedores</t>
  </si>
  <si>
    <t>Elementos de transporte</t>
  </si>
  <si>
    <t>PASIVO CORRIENTE</t>
  </si>
  <si>
    <t>Utillaje</t>
  </si>
  <si>
    <t>Maquinaria</t>
  </si>
  <si>
    <t>Mobiliario</t>
  </si>
  <si>
    <t>Deudas a largo plazo con entidades de crédito</t>
  </si>
  <si>
    <t>Construcciones</t>
  </si>
  <si>
    <t>PASIVO NO CORRIENTE</t>
  </si>
  <si>
    <t>Terrenos y bienes naturales</t>
  </si>
  <si>
    <t>Reservas Legal</t>
  </si>
  <si>
    <t>Propiedad Industrial</t>
  </si>
  <si>
    <t>Capital social</t>
  </si>
  <si>
    <t>Aplicaciones informáticas</t>
  </si>
  <si>
    <t>ACTIVO NO CORRIENTE</t>
  </si>
  <si>
    <t>PATRIMONIO NETO</t>
  </si>
  <si>
    <t>ACTIVO</t>
  </si>
  <si>
    <t>PATRIMONIO NETO  Y PASIVO</t>
  </si>
  <si>
    <t>Equipos para procesos de la información</t>
  </si>
  <si>
    <t>Resultado del ejercicio</t>
  </si>
  <si>
    <t>B)</t>
  </si>
  <si>
    <t>CUENTAS PERDIDAS Y GANANCIAS</t>
  </si>
  <si>
    <t>1.</t>
  </si>
  <si>
    <t>Sueldos y salarios</t>
  </si>
  <si>
    <t>Seguridad Social a cargo de la empresa</t>
  </si>
  <si>
    <t>Suministros</t>
  </si>
  <si>
    <t>Amortización del inmovilizado material</t>
  </si>
  <si>
    <t>A.1) RESULTADO DE EXPLOTACIÓN (1+2+3+4+5+6+7+8+9+10+11+12)</t>
  </si>
  <si>
    <t>A)</t>
  </si>
  <si>
    <t>RESULTADO DE EXPLOTACIÓN (1+2+3+4+5+6+7+8+9+10+11)</t>
  </si>
  <si>
    <t>13.</t>
  </si>
  <si>
    <t>A.2) RESULTADO FINANCIERO (13+14+15+16+17)</t>
  </si>
  <si>
    <t>RESULTADO FINANCIERO (12+13+14+15+16)</t>
  </si>
  <si>
    <t>A.3) RESULTADO ANTES DE IMPUESTOS (A.1+A.2)</t>
  </si>
  <si>
    <t>C)</t>
  </si>
  <si>
    <t>RESULTADO ANTES DE IMPUESTOS (A+B)</t>
  </si>
  <si>
    <t>A.4) RESULTADO DEL EJERCICIO (A.4+19)</t>
  </si>
  <si>
    <t>D)</t>
  </si>
  <si>
    <t>RESULTADO DEL EJERCICIO</t>
  </si>
  <si>
    <t>UMBRAL DE RENTABILIDAD O PUENTO MUERTO</t>
  </si>
  <si>
    <t>IT= P *X</t>
  </si>
  <si>
    <t>CT= a + b X</t>
  </si>
  <si>
    <t>IT = CT</t>
  </si>
  <si>
    <t>X= 45 toneladas de girasol</t>
  </si>
  <si>
    <t>PRECIO UNTITARIO</t>
  </si>
  <si>
    <t>UNIDADES VENDIDAS</t>
  </si>
  <si>
    <t>COSTES VARIABLES UNITARIOS</t>
  </si>
  <si>
    <t>COSTES FIJOS</t>
  </si>
  <si>
    <t>1200 X= 12000 + 600x</t>
  </si>
  <si>
    <t>1200x-600x = 12000</t>
  </si>
  <si>
    <t>x =12000/1200-600 = 20</t>
  </si>
  <si>
    <t>UR= vendiendo 20 unidades el beneficio es cero euros.</t>
  </si>
  <si>
    <t>A partir de unas ventas de 20 unidades la empresa comienza a obtener beneficios.</t>
  </si>
  <si>
    <t>Representa la cantidad en que se pueden disminuir las ventas sin que se produzcan pérdidas</t>
  </si>
  <si>
    <r>
      <t xml:space="preserve">El </t>
    </r>
    <r>
      <rPr>
        <b/>
        <u/>
        <sz val="11"/>
        <color theme="4" tint="-0.499984740745262"/>
        <rFont val="Calibri"/>
        <family val="2"/>
        <scheme val="minor"/>
      </rPr>
      <t>margen de seguridad</t>
    </r>
    <r>
      <rPr>
        <sz val="11"/>
        <color theme="4" tint="-0.499984740745262"/>
        <rFont val="Calibri"/>
        <family val="2"/>
        <scheme val="minor"/>
      </rPr>
      <t xml:space="preserve"> es 25 unidades : 45 - 20</t>
    </r>
  </si>
  <si>
    <t>CUENTA DE PÉRDIDAS Y GANANCIAS AÑO 2019</t>
  </si>
  <si>
    <t>Prestaciones de servicios</t>
  </si>
  <si>
    <t>Material de oficina</t>
  </si>
  <si>
    <t>Ingresos financieros</t>
  </si>
  <si>
    <t>Gastos financieros</t>
  </si>
  <si>
    <t>Mantenimiento y almacén</t>
  </si>
  <si>
    <t xml:space="preserve">Arrendamientos </t>
  </si>
  <si>
    <t>Inmovilizado material=</t>
  </si>
  <si>
    <t>6700 *10%=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</si>
</sst>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#,##0.00_);\(#,##0.00\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22"/>
      <color rgb="FF002060"/>
      <name val="Palatino Linotype"/>
      <family val="1"/>
    </font>
    <font>
      <b/>
      <sz val="12"/>
      <color rgb="FF002060"/>
      <name val="Palatino Linotype"/>
      <family val="1"/>
    </font>
    <font>
      <sz val="11"/>
      <color theme="4" tint="-0.499984740745262"/>
      <name val="Calibri"/>
      <family val="2"/>
      <scheme val="minor"/>
    </font>
    <font>
      <sz val="12"/>
      <color rgb="FFFF0000"/>
      <name val="Palatino Linotype"/>
      <family val="1"/>
    </font>
    <font>
      <b/>
      <sz val="11"/>
      <color theme="4" tint="-0.499984740745262"/>
      <name val="Calibri"/>
      <family val="2"/>
      <scheme val="minor"/>
    </font>
    <font>
      <b/>
      <u/>
      <sz val="11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43" fontId="2" fillId="2" borderId="1" xfId="0" applyNumberFormat="1" applyFont="1" applyFill="1" applyBorder="1"/>
    <xf numFmtId="0" fontId="2" fillId="2" borderId="2" xfId="0" applyFont="1" applyFill="1" applyBorder="1"/>
    <xf numFmtId="0" fontId="2" fillId="2" borderId="3" xfId="0" applyFont="1" applyFill="1" applyBorder="1" applyAlignment="1">
      <alignment horizontal="center"/>
    </xf>
    <xf numFmtId="43" fontId="2" fillId="2" borderId="4" xfId="1" applyFont="1" applyFill="1" applyBorder="1"/>
    <xf numFmtId="0" fontId="0" fillId="0" borderId="3" xfId="0" applyBorder="1" applyAlignment="1">
      <alignment horizontal="center"/>
    </xf>
    <xf numFmtId="0" fontId="0" fillId="0" borderId="5" xfId="0" applyBorder="1"/>
    <xf numFmtId="43" fontId="0" fillId="0" borderId="5" xfId="1" applyFont="1" applyBorder="1"/>
    <xf numFmtId="0" fontId="0" fillId="0" borderId="5" xfId="0" applyBorder="1" applyAlignment="1">
      <alignment horizontal="center"/>
    </xf>
    <xf numFmtId="43" fontId="1" fillId="0" borderId="5" xfId="1" applyFont="1" applyBorder="1"/>
    <xf numFmtId="0" fontId="0" fillId="0" borderId="5" xfId="0" applyFont="1" applyBorder="1"/>
    <xf numFmtId="43" fontId="2" fillId="2" borderId="5" xfId="1" applyFont="1" applyFill="1" applyBorder="1"/>
    <xf numFmtId="0" fontId="2" fillId="2" borderId="5" xfId="0" applyFont="1" applyFill="1" applyBorder="1"/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wrapText="1"/>
    </xf>
    <xf numFmtId="43" fontId="0" fillId="0" borderId="5" xfId="0" applyNumberFormat="1" applyFont="1" applyBorder="1"/>
    <xf numFmtId="43" fontId="2" fillId="2" borderId="5" xfId="0" applyNumberFormat="1" applyFont="1" applyFill="1" applyBorder="1"/>
    <xf numFmtId="0" fontId="2" fillId="0" borderId="5" xfId="0" applyFont="1" applyBorder="1"/>
    <xf numFmtId="0" fontId="2" fillId="0" borderId="0" xfId="0" applyFont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14" fontId="4" fillId="0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4" fillId="0" borderId="0" xfId="0" applyNumberFormat="1" applyFont="1" applyFill="1" applyBorder="1" applyAlignment="1" applyProtection="1"/>
    <xf numFmtId="0" fontId="6" fillId="0" borderId="0" xfId="0" applyFont="1"/>
    <xf numFmtId="0" fontId="5" fillId="0" borderId="0" xfId="0" applyFont="1" applyAlignment="1">
      <alignment horizontal="justify" vertical="center" readingOrder="1"/>
    </xf>
    <xf numFmtId="0" fontId="7" fillId="0" borderId="0" xfId="0" applyFont="1"/>
    <xf numFmtId="0" fontId="8" fillId="0" borderId="0" xfId="0" applyFont="1" applyAlignment="1">
      <alignment horizontal="justify" vertical="center" readingOrder="1"/>
    </xf>
    <xf numFmtId="0" fontId="11" fillId="3" borderId="0" xfId="0" applyFont="1" applyFill="1"/>
    <xf numFmtId="0" fontId="7" fillId="3" borderId="0" xfId="0" applyFont="1" applyFill="1"/>
    <xf numFmtId="0" fontId="9" fillId="3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0" borderId="5" xfId="0" applyFont="1" applyBorder="1"/>
    <xf numFmtId="0" fontId="7" fillId="0" borderId="5" xfId="0" applyFont="1" applyBorder="1"/>
    <xf numFmtId="0" fontId="9" fillId="0" borderId="0" xfId="0" applyFont="1"/>
    <xf numFmtId="0" fontId="7" fillId="2" borderId="5" xfId="0" applyFont="1" applyFill="1" applyBorder="1" applyAlignment="1">
      <alignment horizontal="center"/>
    </xf>
    <xf numFmtId="0" fontId="9" fillId="2" borderId="5" xfId="0" applyFont="1" applyFill="1" applyBorder="1"/>
    <xf numFmtId="43" fontId="9" fillId="2" borderId="5" xfId="0" applyNumberFormat="1" applyFont="1" applyFill="1" applyBorder="1"/>
    <xf numFmtId="43" fontId="7" fillId="0" borderId="5" xfId="0" applyNumberFormat="1" applyFont="1" applyBorder="1"/>
    <xf numFmtId="43" fontId="7" fillId="0" borderId="5" xfId="1" applyFont="1" applyBorder="1"/>
    <xf numFmtId="43" fontId="9" fillId="2" borderId="5" xfId="1" applyFont="1" applyFill="1" applyBorder="1"/>
    <xf numFmtId="0" fontId="7" fillId="0" borderId="5" xfId="0" applyFont="1" applyBorder="1" applyAlignment="1">
      <alignment wrapText="1"/>
    </xf>
    <xf numFmtId="0" fontId="7" fillId="0" borderId="3" xfId="0" applyFont="1" applyBorder="1" applyAlignment="1">
      <alignment horizontal="center"/>
    </xf>
    <xf numFmtId="0" fontId="9" fillId="2" borderId="2" xfId="0" applyFont="1" applyFill="1" applyBorder="1"/>
    <xf numFmtId="43" fontId="9" fillId="2" borderId="4" xfId="1" applyFont="1" applyFill="1" applyBorder="1"/>
    <xf numFmtId="0" fontId="9" fillId="2" borderId="3" xfId="0" applyFont="1" applyFill="1" applyBorder="1" applyAlignment="1">
      <alignment horizontal="center"/>
    </xf>
    <xf numFmtId="43" fontId="9" fillId="2" borderId="1" xfId="0" applyNumberFormat="1" applyFont="1" applyFill="1" applyBorder="1"/>
    <xf numFmtId="43" fontId="7" fillId="0" borderId="0" xfId="0" applyNumberFormat="1" applyFont="1"/>
    <xf numFmtId="0" fontId="4" fillId="0" borderId="0" xfId="0" applyNumberFormat="1" applyFont="1" applyFill="1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A19" sqref="A19"/>
    </sheetView>
  </sheetViews>
  <sheetFormatPr baseColWidth="10" defaultRowHeight="15"/>
  <cols>
    <col min="1" max="1" width="5.7109375" customWidth="1"/>
    <col min="2" max="2" width="37.5703125" customWidth="1"/>
    <col min="3" max="3" width="22.28515625" customWidth="1"/>
    <col min="4" max="4" width="6" customWidth="1"/>
    <col min="5" max="5" width="51.5703125" customWidth="1"/>
    <col min="6" max="6" width="25.42578125" customWidth="1"/>
  </cols>
  <sheetData>
    <row r="1" spans="1:6">
      <c r="A1" s="35"/>
      <c r="B1" s="36" t="s">
        <v>31</v>
      </c>
      <c r="C1" s="37"/>
      <c r="D1" s="30"/>
      <c r="E1" s="38" t="s">
        <v>32</v>
      </c>
      <c r="F1" s="30"/>
    </row>
    <row r="2" spans="1:6">
      <c r="A2" s="39"/>
      <c r="B2" s="40" t="s">
        <v>29</v>
      </c>
      <c r="C2" s="41">
        <f>SUM(C3:C12)</f>
        <v>2100</v>
      </c>
      <c r="D2" s="39"/>
      <c r="E2" s="40" t="s">
        <v>30</v>
      </c>
      <c r="F2" s="41">
        <f>SUM(F3:F4)</f>
        <v>3000</v>
      </c>
    </row>
    <row r="3" spans="1:6">
      <c r="A3" s="35">
        <v>206</v>
      </c>
      <c r="B3" s="37" t="s">
        <v>28</v>
      </c>
      <c r="C3" s="42"/>
      <c r="D3" s="35">
        <v>100</v>
      </c>
      <c r="E3" s="37" t="s">
        <v>27</v>
      </c>
      <c r="F3" s="43">
        <v>3000</v>
      </c>
    </row>
    <row r="4" spans="1:6">
      <c r="A4" s="35">
        <v>203</v>
      </c>
      <c r="B4" s="37" t="s">
        <v>26</v>
      </c>
      <c r="C4" s="42"/>
      <c r="D4" s="35">
        <v>112</v>
      </c>
      <c r="E4" s="37" t="s">
        <v>25</v>
      </c>
      <c r="F4" s="43"/>
    </row>
    <row r="5" spans="1:6">
      <c r="A5" s="35">
        <v>210</v>
      </c>
      <c r="B5" s="37" t="s">
        <v>24</v>
      </c>
      <c r="C5" s="42"/>
      <c r="D5" s="35"/>
      <c r="E5" s="40" t="s">
        <v>23</v>
      </c>
      <c r="F5" s="44">
        <f>SUM(F6:F8)</f>
        <v>0</v>
      </c>
    </row>
    <row r="6" spans="1:6">
      <c r="A6" s="35">
        <v>211</v>
      </c>
      <c r="B6" s="37" t="s">
        <v>22</v>
      </c>
      <c r="C6" s="42"/>
      <c r="D6" s="35">
        <v>170</v>
      </c>
      <c r="E6" s="37" t="s">
        <v>21</v>
      </c>
      <c r="F6" s="43"/>
    </row>
    <row r="7" spans="1:6">
      <c r="A7" s="35">
        <v>216</v>
      </c>
      <c r="B7" s="37" t="s">
        <v>20</v>
      </c>
      <c r="C7" s="43">
        <v>1500</v>
      </c>
      <c r="D7" s="35"/>
      <c r="E7" s="37"/>
      <c r="F7" s="43"/>
    </row>
    <row r="8" spans="1:6">
      <c r="A8" s="35">
        <v>213</v>
      </c>
      <c r="B8" s="37" t="s">
        <v>19</v>
      </c>
      <c r="C8" s="43"/>
      <c r="D8" s="35"/>
      <c r="E8" s="37"/>
      <c r="F8" s="43"/>
    </row>
    <row r="9" spans="1:6">
      <c r="A9" s="35">
        <v>218</v>
      </c>
      <c r="B9" s="37" t="s">
        <v>33</v>
      </c>
      <c r="C9" s="43">
        <v>600</v>
      </c>
      <c r="D9" s="35"/>
      <c r="E9" s="37"/>
      <c r="F9" s="43"/>
    </row>
    <row r="10" spans="1:6">
      <c r="A10" s="35">
        <v>214</v>
      </c>
      <c r="B10" s="37" t="s">
        <v>18</v>
      </c>
      <c r="C10" s="43"/>
      <c r="D10" s="35"/>
      <c r="E10" s="40" t="s">
        <v>17</v>
      </c>
      <c r="F10" s="44">
        <f>SUM(F11:F16)</f>
        <v>0</v>
      </c>
    </row>
    <row r="11" spans="1:6">
      <c r="A11" s="35">
        <v>218</v>
      </c>
      <c r="B11" s="37" t="s">
        <v>16</v>
      </c>
      <c r="C11" s="43"/>
      <c r="D11" s="35">
        <v>400</v>
      </c>
      <c r="E11" s="37" t="s">
        <v>15</v>
      </c>
      <c r="F11" s="43"/>
    </row>
    <row r="12" spans="1:6" ht="30">
      <c r="A12" s="35">
        <v>250</v>
      </c>
      <c r="B12" s="45" t="s">
        <v>14</v>
      </c>
      <c r="C12" s="43"/>
      <c r="D12" s="35">
        <v>401</v>
      </c>
      <c r="E12" s="37" t="s">
        <v>13</v>
      </c>
      <c r="F12" s="43"/>
    </row>
    <row r="13" spans="1:6">
      <c r="A13" s="39"/>
      <c r="B13" s="40" t="s">
        <v>12</v>
      </c>
      <c r="C13" s="44">
        <f>SUM(C14:C21)</f>
        <v>900</v>
      </c>
      <c r="D13" s="35">
        <v>410</v>
      </c>
      <c r="E13" s="37" t="s">
        <v>11</v>
      </c>
      <c r="F13" s="43"/>
    </row>
    <row r="14" spans="1:6">
      <c r="A14" s="35"/>
      <c r="B14" s="37"/>
      <c r="C14" s="43"/>
      <c r="D14" s="35">
        <v>475</v>
      </c>
      <c r="E14" s="37" t="s">
        <v>9</v>
      </c>
      <c r="F14" s="43"/>
    </row>
    <row r="15" spans="1:6">
      <c r="A15" s="35"/>
      <c r="B15" s="37"/>
      <c r="C15" s="43"/>
      <c r="D15" s="35">
        <v>520</v>
      </c>
      <c r="E15" s="37" t="s">
        <v>8</v>
      </c>
      <c r="F15" s="43"/>
    </row>
    <row r="16" spans="1:6">
      <c r="A16" s="35">
        <v>350</v>
      </c>
      <c r="B16" s="37" t="s">
        <v>7</v>
      </c>
      <c r="C16" s="43"/>
      <c r="D16" s="35"/>
      <c r="E16" s="37"/>
      <c r="F16" s="43"/>
    </row>
    <row r="17" spans="1:6">
      <c r="A17" s="35">
        <v>430</v>
      </c>
      <c r="B17" s="37" t="s">
        <v>6</v>
      </c>
      <c r="C17" s="43"/>
      <c r="D17" s="37"/>
      <c r="E17" s="37"/>
      <c r="F17" s="37"/>
    </row>
    <row r="18" spans="1:6">
      <c r="A18" s="35">
        <v>431</v>
      </c>
      <c r="B18" s="37" t="s">
        <v>5</v>
      </c>
      <c r="C18" s="43"/>
      <c r="D18" s="37"/>
      <c r="E18" s="37"/>
      <c r="F18" s="37"/>
    </row>
    <row r="19" spans="1:6">
      <c r="A19" s="35"/>
      <c r="B19" s="37"/>
      <c r="C19" s="43"/>
      <c r="D19" s="37"/>
      <c r="E19" s="37"/>
      <c r="F19" s="37"/>
    </row>
    <row r="20" spans="1:6">
      <c r="A20" s="35">
        <v>572</v>
      </c>
      <c r="B20" s="37" t="s">
        <v>3</v>
      </c>
      <c r="C20" s="43">
        <v>900</v>
      </c>
      <c r="D20" s="37"/>
      <c r="E20" s="37"/>
      <c r="F20" s="37"/>
    </row>
    <row r="21" spans="1:6">
      <c r="A21" s="35">
        <v>570</v>
      </c>
      <c r="B21" s="37" t="s">
        <v>2</v>
      </c>
      <c r="C21" s="43"/>
      <c r="D21" s="37"/>
      <c r="E21" s="37"/>
      <c r="F21" s="37"/>
    </row>
    <row r="22" spans="1:6" ht="15.75" thickBot="1">
      <c r="A22" s="46"/>
      <c r="B22" s="47" t="s">
        <v>1</v>
      </c>
      <c r="C22" s="48">
        <f>C13+C2</f>
        <v>3000</v>
      </c>
      <c r="D22" s="49"/>
      <c r="E22" s="47" t="s">
        <v>0</v>
      </c>
      <c r="F22" s="50">
        <f>F2+F10+F5</f>
        <v>3000</v>
      </c>
    </row>
    <row r="23" spans="1:6">
      <c r="A23" s="30"/>
      <c r="B23" s="30"/>
      <c r="C23" s="30"/>
      <c r="D23" s="30"/>
      <c r="E23" s="30"/>
      <c r="F23" s="51">
        <f>C22-F22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F23" sqref="F23"/>
    </sheetView>
  </sheetViews>
  <sheetFormatPr baseColWidth="10" defaultRowHeight="15"/>
  <cols>
    <col min="1" max="1" width="8" customWidth="1"/>
    <col min="2" max="2" width="35.5703125" customWidth="1"/>
    <col min="3" max="3" width="12.85546875" customWidth="1"/>
    <col min="4" max="4" width="7.5703125" customWidth="1"/>
    <col min="5" max="5" width="44.85546875" customWidth="1"/>
    <col min="6" max="6" width="26.42578125" customWidth="1"/>
  </cols>
  <sheetData>
    <row r="1" spans="1:6">
      <c r="A1" s="8"/>
      <c r="B1" s="17" t="s">
        <v>31</v>
      </c>
      <c r="C1" s="6"/>
      <c r="E1" s="18" t="s">
        <v>32</v>
      </c>
    </row>
    <row r="2" spans="1:6">
      <c r="A2" s="13"/>
      <c r="B2" s="12" t="s">
        <v>29</v>
      </c>
      <c r="C2" s="16">
        <f>SUM(C3:C12)</f>
        <v>6700</v>
      </c>
      <c r="D2" s="13"/>
      <c r="E2" s="12" t="s">
        <v>30</v>
      </c>
      <c r="F2" s="16">
        <f>SUM(F3:F5)</f>
        <v>11100</v>
      </c>
    </row>
    <row r="3" spans="1:6">
      <c r="A3" s="8">
        <v>206</v>
      </c>
      <c r="B3" s="10" t="s">
        <v>28</v>
      </c>
      <c r="C3" s="15">
        <v>1600</v>
      </c>
      <c r="D3" s="8">
        <v>100</v>
      </c>
      <c r="E3" s="6" t="s">
        <v>27</v>
      </c>
      <c r="F3" s="7">
        <v>3000</v>
      </c>
    </row>
    <row r="4" spans="1:6">
      <c r="A4" s="8">
        <v>203</v>
      </c>
      <c r="B4" s="10" t="s">
        <v>26</v>
      </c>
      <c r="C4" s="15"/>
      <c r="D4" s="8">
        <v>112</v>
      </c>
      <c r="E4" s="6" t="s">
        <v>25</v>
      </c>
      <c r="F4" s="7"/>
    </row>
    <row r="5" spans="1:6">
      <c r="A5" s="8">
        <v>210</v>
      </c>
      <c r="B5" s="10" t="s">
        <v>24</v>
      </c>
      <c r="C5" s="15"/>
      <c r="D5" s="8"/>
      <c r="E5" t="s">
        <v>34</v>
      </c>
      <c r="F5" s="11">
        <v>8100</v>
      </c>
    </row>
    <row r="6" spans="1:6">
      <c r="A6" s="8">
        <v>211</v>
      </c>
      <c r="B6" s="10" t="s">
        <v>22</v>
      </c>
      <c r="C6" s="15"/>
      <c r="D6" s="8">
        <v>170</v>
      </c>
      <c r="E6" s="12" t="s">
        <v>23</v>
      </c>
      <c r="F6" s="7"/>
    </row>
    <row r="7" spans="1:6">
      <c r="A7" s="8">
        <v>216</v>
      </c>
      <c r="B7" s="6" t="s">
        <v>20</v>
      </c>
      <c r="C7" s="7">
        <v>4500</v>
      </c>
      <c r="D7" s="8"/>
      <c r="E7" s="6" t="s">
        <v>21</v>
      </c>
      <c r="F7" s="7"/>
    </row>
    <row r="8" spans="1:6">
      <c r="A8" s="8">
        <v>213</v>
      </c>
      <c r="B8" s="6" t="s">
        <v>19</v>
      </c>
      <c r="C8" s="7"/>
      <c r="D8" s="8"/>
      <c r="E8" s="6"/>
      <c r="F8" s="7"/>
    </row>
    <row r="9" spans="1:6">
      <c r="A9" s="8">
        <v>218</v>
      </c>
      <c r="B9" s="6" t="s">
        <v>33</v>
      </c>
      <c r="C9" s="7">
        <v>600</v>
      </c>
      <c r="D9" s="8"/>
      <c r="E9" s="6"/>
      <c r="F9" s="7"/>
    </row>
    <row r="10" spans="1:6">
      <c r="A10" s="8">
        <v>214</v>
      </c>
      <c r="B10" s="6" t="s">
        <v>18</v>
      </c>
      <c r="C10" s="7"/>
      <c r="D10" s="8"/>
      <c r="E10" s="12" t="s">
        <v>17</v>
      </c>
      <c r="F10" s="11">
        <f>SUM(F11:F16)</f>
        <v>100</v>
      </c>
    </row>
    <row r="11" spans="1:6">
      <c r="A11" s="8">
        <v>218</v>
      </c>
      <c r="B11" s="6" t="s">
        <v>16</v>
      </c>
      <c r="C11" s="7"/>
      <c r="D11" s="8">
        <v>400</v>
      </c>
      <c r="E11" s="10" t="s">
        <v>15</v>
      </c>
      <c r="F11" s="9"/>
    </row>
    <row r="12" spans="1:6" ht="15.75" customHeight="1">
      <c r="A12" s="8">
        <v>250</v>
      </c>
      <c r="B12" s="14" t="s">
        <v>14</v>
      </c>
      <c r="C12" s="7"/>
      <c r="D12" s="8">
        <v>401</v>
      </c>
      <c r="E12" s="10" t="s">
        <v>13</v>
      </c>
      <c r="F12" s="9"/>
    </row>
    <row r="13" spans="1:6">
      <c r="A13" s="13"/>
      <c r="B13" s="12" t="s">
        <v>12</v>
      </c>
      <c r="C13" s="11">
        <f>SUM(C14:C21)</f>
        <v>4500</v>
      </c>
      <c r="D13" s="8">
        <v>410</v>
      </c>
      <c r="E13" s="6" t="s">
        <v>11</v>
      </c>
      <c r="F13" s="7">
        <v>100</v>
      </c>
    </row>
    <row r="14" spans="1:6">
      <c r="A14" s="8">
        <v>407</v>
      </c>
      <c r="B14" s="10" t="s">
        <v>10</v>
      </c>
      <c r="C14" s="9"/>
      <c r="D14" s="8">
        <v>475</v>
      </c>
      <c r="E14" s="6" t="s">
        <v>9</v>
      </c>
      <c r="F14" s="7"/>
    </row>
    <row r="15" spans="1:6">
      <c r="A15" s="8"/>
      <c r="B15" s="10"/>
      <c r="C15" s="9"/>
      <c r="D15" s="8">
        <v>520</v>
      </c>
      <c r="E15" s="6" t="s">
        <v>8</v>
      </c>
      <c r="F15" s="7"/>
    </row>
    <row r="16" spans="1:6">
      <c r="A16" s="8">
        <v>350</v>
      </c>
      <c r="B16" s="10" t="s">
        <v>7</v>
      </c>
      <c r="C16" s="9"/>
      <c r="D16" s="8"/>
      <c r="E16" s="6"/>
      <c r="F16" s="7"/>
    </row>
    <row r="17" spans="1:6">
      <c r="A17" s="8">
        <v>430</v>
      </c>
      <c r="B17" s="6" t="s">
        <v>6</v>
      </c>
      <c r="C17" s="7"/>
      <c r="D17" s="6"/>
      <c r="E17" s="6"/>
      <c r="F17" s="6"/>
    </row>
    <row r="18" spans="1:6">
      <c r="A18" s="8">
        <v>431</v>
      </c>
      <c r="B18" s="6" t="s">
        <v>5</v>
      </c>
      <c r="C18" s="7"/>
      <c r="D18" s="6"/>
      <c r="E18" s="6"/>
      <c r="F18" s="6"/>
    </row>
    <row r="19" spans="1:6">
      <c r="A19" s="8">
        <v>551</v>
      </c>
      <c r="B19" s="6" t="s">
        <v>4</v>
      </c>
      <c r="C19" s="7"/>
      <c r="D19" s="6"/>
      <c r="E19" s="6"/>
      <c r="F19" s="6"/>
    </row>
    <row r="20" spans="1:6">
      <c r="A20" s="8">
        <v>572</v>
      </c>
      <c r="B20" s="6" t="s">
        <v>3</v>
      </c>
      <c r="C20" s="7">
        <v>4500</v>
      </c>
      <c r="D20" s="6"/>
      <c r="E20" s="6"/>
      <c r="F20" s="6"/>
    </row>
    <row r="21" spans="1:6">
      <c r="A21" s="8">
        <v>570</v>
      </c>
      <c r="B21" s="6" t="s">
        <v>2</v>
      </c>
      <c r="C21" s="7"/>
      <c r="D21" s="6"/>
      <c r="E21" s="6"/>
      <c r="F21" s="6"/>
    </row>
    <row r="22" spans="1:6" ht="15.75" thickBot="1">
      <c r="A22" s="5"/>
      <c r="B22" s="2" t="s">
        <v>1</v>
      </c>
      <c r="C22" s="4">
        <f>C13+C2</f>
        <v>11200</v>
      </c>
      <c r="D22" s="3"/>
      <c r="E22" s="2" t="s">
        <v>0</v>
      </c>
      <c r="F22" s="1">
        <f>F2+F10</f>
        <v>11200</v>
      </c>
    </row>
    <row r="23" spans="1:6">
      <c r="F2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B4" sqref="B4:C11"/>
    </sheetView>
  </sheetViews>
  <sheetFormatPr baseColWidth="10" defaultRowHeight="15"/>
  <cols>
    <col min="3" max="3" width="16.28515625" customWidth="1"/>
    <col min="7" max="7" width="28.42578125" customWidth="1"/>
    <col min="8" max="8" width="21.7109375" customWidth="1"/>
    <col min="9" max="9" width="27.28515625" customWidth="1"/>
    <col min="10" max="10" width="18.140625" customWidth="1"/>
  </cols>
  <sheetData>
    <row r="1" spans="1:10" ht="15.75">
      <c r="A1" s="32" t="s">
        <v>54</v>
      </c>
      <c r="B1" s="33"/>
      <c r="C1" s="33"/>
      <c r="D1" s="33"/>
      <c r="E1" s="33"/>
    </row>
    <row r="4" spans="1:10">
      <c r="B4" s="30" t="s">
        <v>55</v>
      </c>
      <c r="C4" s="30"/>
      <c r="G4" s="34" t="s">
        <v>59</v>
      </c>
      <c r="H4" s="34" t="s">
        <v>60</v>
      </c>
      <c r="I4" s="34" t="s">
        <v>61</v>
      </c>
      <c r="J4" s="34" t="s">
        <v>62</v>
      </c>
    </row>
    <row r="5" spans="1:10">
      <c r="B5" s="30"/>
      <c r="C5" s="30"/>
      <c r="G5" s="35">
        <v>1200</v>
      </c>
      <c r="H5" s="35">
        <v>45</v>
      </c>
      <c r="I5" s="35">
        <v>600</v>
      </c>
      <c r="J5" s="35">
        <v>12000</v>
      </c>
    </row>
    <row r="6" spans="1:10">
      <c r="B6" s="30" t="s">
        <v>56</v>
      </c>
      <c r="C6" s="30"/>
    </row>
    <row r="7" spans="1:10">
      <c r="B7" s="30"/>
      <c r="C7" s="30"/>
    </row>
    <row r="8" spans="1:10">
      <c r="B8" s="30"/>
      <c r="C8" s="30"/>
    </row>
    <row r="9" spans="1:10">
      <c r="B9" s="30" t="s">
        <v>57</v>
      </c>
      <c r="C9" s="30"/>
      <c r="G9" s="30" t="s">
        <v>63</v>
      </c>
    </row>
    <row r="10" spans="1:10">
      <c r="B10" s="30"/>
      <c r="C10" s="30"/>
    </row>
    <row r="11" spans="1:10">
      <c r="B11" s="30" t="s">
        <v>58</v>
      </c>
      <c r="C11" s="30"/>
      <c r="G11" s="30" t="s">
        <v>64</v>
      </c>
    </row>
    <row r="14" spans="1:10" ht="18">
      <c r="G14" s="30" t="s">
        <v>65</v>
      </c>
      <c r="H14" s="28" t="s">
        <v>66</v>
      </c>
    </row>
    <row r="15" spans="1:10">
      <c r="H15" s="30" t="s">
        <v>67</v>
      </c>
    </row>
    <row r="16" spans="1:10" ht="30">
      <c r="G16" s="30" t="s">
        <v>69</v>
      </c>
      <c r="H16" s="29"/>
    </row>
    <row r="17" spans="7:7" ht="72">
      <c r="G17" s="31" t="s">
        <v>68</v>
      </c>
    </row>
    <row r="18" spans="7:7" ht="30">
      <c r="G18" s="2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3"/>
  <sheetViews>
    <sheetView tabSelected="1" topLeftCell="A4" workbookViewId="0">
      <selection activeCell="D24" sqref="D24"/>
    </sheetView>
  </sheetViews>
  <sheetFormatPr baseColWidth="10" defaultRowHeight="15"/>
  <cols>
    <col min="1" max="1" width="5.42578125" customWidth="1"/>
    <col min="2" max="2" width="7.7109375" customWidth="1"/>
    <col min="3" max="3" width="33" customWidth="1"/>
    <col min="4" max="4" width="30" customWidth="1"/>
  </cols>
  <sheetData>
    <row r="1" spans="1:10">
      <c r="A1" s="19"/>
      <c r="B1" s="19"/>
      <c r="C1" s="19"/>
      <c r="D1" s="19"/>
    </row>
    <row r="2" spans="1:10">
      <c r="A2" s="52" t="s">
        <v>70</v>
      </c>
      <c r="B2" s="52"/>
      <c r="C2" s="52"/>
      <c r="D2" s="52"/>
    </row>
    <row r="3" spans="1:10">
      <c r="A3" s="20"/>
      <c r="B3" s="20"/>
      <c r="C3" s="20"/>
      <c r="D3" s="20"/>
    </row>
    <row r="4" spans="1:10">
      <c r="A4" s="19"/>
      <c r="B4" s="19"/>
      <c r="C4" s="19"/>
      <c r="D4" s="21"/>
    </row>
    <row r="5" spans="1:10">
      <c r="A5" s="22"/>
      <c r="B5" s="22" t="s">
        <v>36</v>
      </c>
      <c r="C5" s="19"/>
      <c r="D5" s="23">
        <v>43830</v>
      </c>
    </row>
    <row r="6" spans="1:10">
      <c r="A6" s="22" t="s">
        <v>37</v>
      </c>
      <c r="B6" s="22"/>
      <c r="C6" s="19"/>
      <c r="D6" s="24"/>
    </row>
    <row r="7" spans="1:10">
      <c r="A7" s="19"/>
      <c r="B7" s="25"/>
      <c r="C7" s="25" t="s">
        <v>71</v>
      </c>
      <c r="D7" s="26">
        <v>96000</v>
      </c>
    </row>
    <row r="8" spans="1:10">
      <c r="A8" s="19"/>
      <c r="B8" s="25"/>
      <c r="C8" s="25" t="s">
        <v>38</v>
      </c>
      <c r="D8" s="26">
        <v>-57600</v>
      </c>
    </row>
    <row r="9" spans="1:10">
      <c r="A9" s="19"/>
      <c r="B9" s="25"/>
      <c r="C9" s="25" t="s">
        <v>39</v>
      </c>
      <c r="D9" s="26">
        <v>-16200</v>
      </c>
    </row>
    <row r="10" spans="1:10">
      <c r="A10" s="22"/>
      <c r="B10" s="25"/>
      <c r="C10" s="19" t="s">
        <v>76</v>
      </c>
      <c r="D10" s="26">
        <v>-3600</v>
      </c>
    </row>
    <row r="11" spans="1:10">
      <c r="A11" s="19"/>
      <c r="B11" s="25"/>
      <c r="C11" s="25" t="s">
        <v>75</v>
      </c>
      <c r="D11" s="26">
        <v>-18000</v>
      </c>
    </row>
    <row r="12" spans="1:10">
      <c r="A12" s="19"/>
      <c r="B12" s="25"/>
      <c r="C12" s="25" t="s">
        <v>72</v>
      </c>
      <c r="D12" s="26">
        <v>-3500</v>
      </c>
    </row>
    <row r="13" spans="1:10">
      <c r="A13" s="19"/>
      <c r="B13" s="25"/>
      <c r="C13" s="25" t="s">
        <v>40</v>
      </c>
      <c r="D13" s="26">
        <v>-3250</v>
      </c>
    </row>
    <row r="14" spans="1:10">
      <c r="A14" s="19"/>
      <c r="B14" s="25"/>
      <c r="C14" s="25" t="s">
        <v>41</v>
      </c>
      <c r="D14" s="26">
        <v>-670</v>
      </c>
      <c r="G14" t="s">
        <v>77</v>
      </c>
      <c r="I14" t="s">
        <v>78</v>
      </c>
      <c r="J14">
        <v>670</v>
      </c>
    </row>
    <row r="15" spans="1:10">
      <c r="A15" s="27" t="s">
        <v>42</v>
      </c>
      <c r="B15" s="27" t="s">
        <v>43</v>
      </c>
      <c r="C15" s="27" t="s">
        <v>44</v>
      </c>
      <c r="D15" s="24">
        <v>6820</v>
      </c>
    </row>
    <row r="16" spans="1:10">
      <c r="A16" s="22" t="s">
        <v>45</v>
      </c>
      <c r="B16" s="22" t="s">
        <v>73</v>
      </c>
      <c r="C16" s="19"/>
      <c r="D16" s="24"/>
    </row>
    <row r="17" spans="1:4">
      <c r="A17" s="19"/>
      <c r="B17" s="22" t="s">
        <v>74</v>
      </c>
      <c r="C17" s="25"/>
      <c r="D17" s="26"/>
    </row>
    <row r="18" spans="1:4">
      <c r="A18" s="19"/>
      <c r="B18" s="19"/>
      <c r="C18" s="19"/>
      <c r="D18" s="19"/>
    </row>
    <row r="19" spans="1:4">
      <c r="A19" s="22" t="s">
        <v>46</v>
      </c>
      <c r="B19" s="27" t="s">
        <v>35</v>
      </c>
      <c r="C19" s="27" t="s">
        <v>47</v>
      </c>
      <c r="D19" s="24"/>
    </row>
    <row r="20" spans="1:4">
      <c r="A20" s="19"/>
      <c r="B20" s="19"/>
      <c r="C20" s="19"/>
      <c r="D20" s="19"/>
    </row>
    <row r="21" spans="1:4">
      <c r="A21" s="22" t="s">
        <v>48</v>
      </c>
      <c r="B21" s="27" t="s">
        <v>49</v>
      </c>
      <c r="C21" s="27" t="s">
        <v>50</v>
      </c>
      <c r="D21" s="24"/>
    </row>
    <row r="22" spans="1:4">
      <c r="A22" s="19"/>
      <c r="B22" s="19"/>
      <c r="C22" s="19"/>
      <c r="D22" s="19"/>
    </row>
    <row r="23" spans="1:4">
      <c r="A23" s="22" t="s">
        <v>51</v>
      </c>
      <c r="B23" s="27" t="s">
        <v>52</v>
      </c>
      <c r="C23" s="27" t="s">
        <v>53</v>
      </c>
      <c r="D23" s="24">
        <v>6820</v>
      </c>
    </row>
  </sheetData>
  <mergeCells count="1"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BALANCE 1</vt:lpstr>
      <vt:lpstr>BALANCE 2</vt:lpstr>
      <vt:lpstr>UMBRAL DE RENTABILIDAD.2018</vt:lpstr>
      <vt:lpstr>PÉRDIDAS Y GANANCIAS.2019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www.intercambiosvirtuales.org</cp:lastModifiedBy>
  <dcterms:created xsi:type="dcterms:W3CDTF">2018-10-04T10:32:35Z</dcterms:created>
  <dcterms:modified xsi:type="dcterms:W3CDTF">2018-10-10T07:43:30Z</dcterms:modified>
</cp:coreProperties>
</file>